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15" windowWidth="10005" windowHeight="862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<sst xmlns="http://schemas.openxmlformats.org/spreadsheetml/2006/main" count="469" uniqueCount="151">
  <si>
    <t>Другие вопросы в области жилищно-коммунального хозяйства</t>
  </si>
  <si>
    <t>Культура</t>
  </si>
  <si>
    <t>ФИЗИЧЕСКАЯ КУЛЬТУРА И СПОРТ</t>
  </si>
  <si>
    <t>Массовый спорт</t>
  </si>
  <si>
    <t>Мобилизационная и вневойсковая подготовка</t>
  </si>
  <si>
    <t>Наименование</t>
  </si>
  <si>
    <t>тыс.рублей</t>
  </si>
  <si>
    <t>10</t>
  </si>
  <si>
    <t>11</t>
  </si>
  <si>
    <t>13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</si>
  <si>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</si>
  <si>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</si>
  <si>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</si>
  <si>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</si>
  <si>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</si>
  <si>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</si>
  <si>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</si>
  <si>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08</t>
  </si>
  <si>
    <t>ЖИЛИЩНО-КОММУНАЛЬНОЕ ХОЗЯЙСТВО</t>
  </si>
  <si>
    <t>05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</si>
  <si>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</si>
  <si>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</si>
  <si>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</si>
  <si>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</si>
  <si>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СОЦИАЛЬНАЯ ПОЛИТИКА</t>
  </si>
  <si>
    <t>Социальное обеспечение населения</t>
  </si>
  <si>
    <t>Благоустройство</t>
  </si>
  <si>
    <t>НАЦИОНАЛЬНАЯ ОБОРОНА</t>
  </si>
  <si>
    <t xml:space="preserve">НАЦИОНАЛЬНАЯ БЕЗОПАСНОСТЬ И ПРАВООХРАНИТЕЛЬНАЯ ДЕЯТЕЛЬНОСТЬ </t>
  </si>
  <si>
    <t>Код главного распоря-дителя средств бюджета</t>
  </si>
  <si>
    <t>800</t>
  </si>
  <si>
    <t>100</t>
  </si>
  <si>
    <t>200</t>
  </si>
  <si>
    <t>Расходы на обеспечение  функций муниципальных органов в рамках непрограммных расходов  органов местного самоуправления (Иные бюджетные ассигнования)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</si>
  <si>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</si>
  <si>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местного самоуправления(Социальное обеспечение и иные выплаты населению)</t>
  </si>
  <si>
    <t>Расходы на опубликование нормативных правовых актов органов местного самоуправления в рамках непрограммных расходов  органов местного самоуправления (Закупка товаров, работ и услуг для государственных (муниципальных) нужд)</t>
  </si>
  <si>
    <t>Вед</t>
  </si>
  <si>
    <t>Жилищное хозяйство</t>
  </si>
  <si>
    <t>ВСЕГО</t>
  </si>
  <si>
    <t>АДМИНИСТРАЦИЯ МУНИЦИПАЛЬНОГО ОБРАЗОВАНИЯ БРЫЗГАЛОВСКОЕ КАМЕШКОВСКОГО РАЙОНА</t>
  </si>
  <si>
    <t>РЗ</t>
  </si>
  <si>
    <t>ПР</t>
  </si>
  <si>
    <t>ЦСР</t>
  </si>
  <si>
    <t>ВР</t>
  </si>
  <si>
    <t>Сумма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</si>
  <si>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</si>
  <si>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</si>
  <si>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</si>
  <si>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</si>
  <si>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</si>
  <si>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</si>
  <si>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 органов  (Закупка товаров, работ и услуг для государственных (муниципальных) нужд)</t>
  </si>
  <si>
    <t>99 9 00 0А110</t>
  </si>
  <si>
    <t>99 9 00 0Г110</t>
  </si>
  <si>
    <t>Расходы на обеспечение  функций муниципальных органов  (Иные бюджетные ассигнования)</t>
  </si>
  <si>
    <t>Ежегодные взносы в Ассоциацию муниципальных служащих</t>
  </si>
  <si>
    <t>99 9 00 20150</t>
  </si>
  <si>
    <t>Расходы на проведение дней воинской славы, памятных дат России и муниципального образования, а также иных мероприятий местного значения  (Закупка товаров, работ и услуг для государственных (муниципальных) нужд)</t>
  </si>
  <si>
    <t>Осуществление полномочий Российской Федерации по осуществлению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</si>
  <si>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</si>
  <si>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Осуществление полномочий Российской Федерации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</si>
  <si>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 учреждений (Закупка товаров, работ и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</si>
  <si>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(Закупка товаров, работ и услуг для государственных (муниципальных) нужд)</t>
  </si>
  <si>
    <t>Расходы на оплату уличного освещения  (Закупка товаров, работ и услуг для государственных (муниципальных) нужд)</t>
  </si>
  <si>
    <t>Расходы на поддержание уличного освещения в рабочем состоянии  (Закупка товаров, работ и услуг для государственных (муниципальных) нужд)</t>
  </si>
  <si>
    <t>Расходы на содержание в чистоте мест общего пользования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</si>
  <si>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 учреждений(Расходы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</si>
  <si>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</si>
  <si>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 учреждений  (Иные бюджетные ассигнования)</t>
  </si>
  <si>
    <t>Расходы на проведение чествования новорожденных, а также иных мероприятий в области молодежной политики местного значения (Закупка товаров, работ и услуг для государственных (муниципальных) нужд)</t>
  </si>
  <si>
    <t>99 9 00 20350</t>
  </si>
  <si>
    <t>33 3 04 70230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</si>
  <si>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</si>
  <si>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Пенсионное обеспечение</t>
  </si>
  <si>
    <t>Пенсия за выслугу лет муниципальным служащим и лицам, замещавшим муниципальные должности(Социальное обеспечение и иные выплаты населению)</t>
  </si>
  <si>
    <t>99 9 00 10100</t>
  </si>
  <si>
    <t>Оказание материальной помощи в целях социальной поддержки населения муниципального образования Брызгаловское (Социальное обеспечение и иные выплаты населению)</t>
  </si>
  <si>
    <t>99 9 00 10300</t>
  </si>
  <si>
    <t>99 9 00 20380</t>
  </si>
  <si>
    <t>09</t>
  </si>
  <si>
    <t>99 9 00 20370</t>
  </si>
  <si>
    <t>99 9 00 09601</t>
  </si>
  <si>
    <t>Расходы по благоустройству, не включенные в другие расходы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</si>
  <si>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непрограммных расходов  органов местного самоуправления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</si>
  <si>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муниципальной собственности</t>
  </si>
  <si>
    <t>99 9 00 20140</t>
  </si>
  <si>
    <t>Прочие расходы на обеспечение пожарной безопасности (Закупка товаров, работ и услуг для государственных (муниципальных) нужд)</t>
  </si>
  <si>
    <t>Озеленение населенных пунктов поселения, ликвидация аварийных и ветхих деревьев (Закупка товаров, работ и услуг для государственных (муниципальных) нужд)</t>
  </si>
  <si>
    <t>99 9 00 00190</t>
  </si>
  <si>
    <t>99 9 00 20120</t>
  </si>
  <si>
    <t>Расходы на устройство подъездных путей к пожарным водоёмам для забора воды автомашинами с оборудованием пирсов для забора воды (Закупка товаров, работ и услуг для государственных (муниципальных) нужд)</t>
  </si>
  <si>
    <t>Расходы на содержание существующих систем противопожарной сигнализации (Закупка товаров, работ и услуг для государственных (муниципальных) нужд)</t>
  </si>
  <si>
    <t>99 9 00 20230</t>
  </si>
  <si>
    <t>99 9 00 20240</t>
  </si>
  <si>
    <t>99 9 00 20250</t>
  </si>
  <si>
    <t>99 9 00 20320</t>
  </si>
  <si>
    <t>99 9 00 20330</t>
  </si>
  <si>
    <t>Расходы на обеспечение  функций муниципальных органов (Иные выплаты персоналу учреждений, за исключением фонда оплаты труда)</t>
  </si>
  <si>
    <t xml:space="preserve">Мероприятия по по укреплению материально-технической базы муниципальных учреждений культуры в рамках  непрограммных расходов органов местного самоуправления (Закупка товаров, работ и услуг для государственных (муниципальных) нужд) </t>
  </si>
  <si>
    <t>99 9 00 20270</t>
  </si>
  <si>
    <t>803</t>
  </si>
  <si>
    <t xml:space="preserve">Расходы на обеспечение деятельности (оказание услуг) муниципальных  учреждений (Закупка товаров, работ и услуг в целях капитального ремонта государственного (муниципального) имущества) </t>
  </si>
  <si>
    <t>Расходы за счет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</si>
  <si>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99 9 00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</si>
  <si>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</si>
  <si>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</si>
  <si>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99 9 00 70531</t>
  </si>
  <si>
    <t xml:space="preserve">                                                                                                                                                                                                          Приложение 2                                                     к решению Совета народных депутатов
муниципального образования Брызгаловское Камешковского района 
от __.03.2021  № __
</t>
  </si>
  <si>
    <t>Отчет об исполнении бюджета муниципального образования Брызгаловское по ведомственной структуре расходов за 2020 год</t>
  </si>
  <si>
    <t>Обеспечение проведения выборов и референдумов</t>
  </si>
  <si>
    <t>Реализация мероприятий, связанных с обеспечением санитарно-эпидемиологической безопасности (Закупка товаров, работ и услуг для государственных (муниципальных) нужд)</t>
  </si>
  <si>
    <t>99 9 W0 58530</t>
  </si>
  <si>
    <t>Расходы по муниципальной программе "Безопасность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Брызгаловское на 2020-2024 годы"</t>
  </si>
  <si>
    <t>01 0 00 20170</t>
  </si>
  <si>
    <t>Расходы на очистку пожарных  водоёмов (Закупка товаров, работ и услуг для государственных (муниципальных) нужд)</t>
  </si>
  <si>
    <t>01 0 00 20180</t>
  </si>
  <si>
    <t>01 0 00 20200</t>
  </si>
  <si>
    <t>01 0 00 20210</t>
  </si>
  <si>
    <t>01 0 00 00590</t>
  </si>
  <si>
    <t>Расходы по муниципальной программе «Борьба с борщевиком Сосновского на территории муниципального образования Брызгаловское Камешковского района на 2020 – 2022 годы»"</t>
  </si>
  <si>
    <t>41 3 02 71670</t>
  </si>
  <si>
    <t xml:space="preserve">Мероприятия по уничтожению борщевика Сосновского на территориях населенных пунктов за счет средств субсидий из областного бюджета(Закупка товаров, работ и услуг для государственных (муниципальных) нужд) </t>
  </si>
  <si>
    <t xml:space="preserve">Мероприятия по уничтожению борщевика Сосновского на территориях населенных пунктов за счет средств местного бюджета(Закупка товаров, работ и услуг для государственных (муниципальных) нужд) </t>
  </si>
  <si>
    <t>Организация и содержание мест захоронений (Закупка товаров, работ и услуг для государственных (муниципальных) нужд)</t>
  </si>
  <si>
    <t>99 9 00 20280</t>
  </si>
  <si>
    <t>Благоустройство автомобильных дорог, расположенных на территории сельского поселения(Закупка товаров, работ и услуг для государственных (муниципальных) нужд)</t>
  </si>
  <si>
    <t>99 9 00 20310</t>
  </si>
  <si>
    <t>Расходы за счет резервного фонда администрации(Закупка товаров, работ и услуг для государственных (муниципальных) нужд)</t>
  </si>
  <si>
    <t>99 9 00 20110</t>
  </si>
  <si>
    <t>Расходы по муниципальной программе "Развитие культуры на территории муниципального образования Брызгаловское на период 2019-2021 гг."</t>
  </si>
  <si>
    <t>33 6 А1 55196</t>
  </si>
  <si>
    <t xml:space="preserve">Мероприятия, направленные на создание и модернизацию учреждений культурно-досугового типа в сельской местности за счет средств субсидии из областного бюджета на поддержку отрасли культуры (Закупка товаров, работ и услуг в целях капитального ремонта государственного (муниципального) имущества) </t>
  </si>
  <si>
    <t>240</t>
  </si>
  <si>
    <t xml:space="preserve">Мероприятия, направленные на создание и модернизацию учреждений культурно-досугового типа в сельской местности за счет средств местного бюджета (Закупка товаров, работ и услуг в целях капитального ремонта государственного (муниципального) имущества) </t>
  </si>
  <si>
    <t xml:space="preserve">Мероприятия по по укреплению материально-технической базы муниципальных учреждений культуры в рамках  непрограммных расходов органов местного самоуправления (Закупка товаров, работ и услуг в целях капитального ремонта государственного (муниципального) имущества) </t>
  </si>
  <si>
    <t xml:space="preserve">Мероприятия по укреплению материально-технической базы муниципальных учреждений культуры  за счет средств местного бюджета (Закупка товаров, работ и услуг для государственных (муниципальных) нужд) </t>
  </si>
  <si>
    <t>Расходы за счет субсидии на мероприятия по укреплению материально-технической базы муниципальных учреждений культуры  за счет средств местного бюджета</t>
  </si>
  <si>
    <t>99 9 00 70390</t>
  </si>
  <si>
    <t>Расходы за счет 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</si>
  <si>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99 9 00 71670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</si>
  <si>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</si>
  <si>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</si>
  <si>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99 </t>
  </si>
  <si>
    <t>Процентные платежи по муниципальному долгу муниципального образования Брызгаловское (Обслуживание государственного (муниципального) долга)</t>
  </si>
  <si>
    <t>99 9 00 20220</t>
  </si>
  <si>
    <t>700</t>
  </si>
  <si>
    <t>ТЕРРИТОРИАЛЬНАЯ ИЗБИРАТЕЛЬНАЯ КОМИССИЯ КАМЕШКОВСКОГО РАЙОНА</t>
  </si>
  <si>
    <t>Расходы на обеспечение проведения выборов и референдумов в рамках непрограммых расходов органов местного самоуправления (Иные бюджетные ассигнования)</t>
  </si>
  <si>
    <t>9490020370</t>
  </si>
  <si>
    <t xml:space="preserve">Расходы на проведение ремонта муниципальных жилых помещений, находящихся в собственности муниципального образования (Закупка товаров, работ и услуг в целях капитального ремонта государственного (муниципального) имущества)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</si>
</sst>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32" borderId="0" xfId="0" applyFont="1" applyFill="1" applyAlignment="1">
      <alignment horizontal="center" vertical="center" shrinkToFit="1"/>
    </xf>
    <xf numFmtId="0" fontId="3" fillId="32" borderId="0" xfId="0" applyFont="1" applyFill="1" applyAlignment="1">
      <alignment horizontal="right" vertical="top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0" fontId="5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3" fillId="0" borderId="15" xfId="0" applyFont="1" applyFill="1" applyBorder="1" applyAlignment="1" quotePrefix="1">
      <alignment horizontal="justify" vertical="center"/>
    </xf>
    <xf numFmtId="0" fontId="3" fillId="0" borderId="16" xfId="0" applyFont="1" applyFill="1" applyBorder="1" applyAlignment="1" quotePrefix="1">
      <alignment wrapText="1"/>
    </xf>
    <xf numFmtId="0" fontId="3" fillId="32" borderId="11" xfId="0" applyFont="1" applyFill="1" applyBorder="1" applyAlignment="1" quotePrefix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168" fontId="10" fillId="32" borderId="11" xfId="0" applyNumberFormat="1" applyFont="1" applyFill="1" applyBorder="1" applyAlignment="1" quotePrefix="1">
      <alignment horizontal="left" vertical="top" wrapText="1"/>
    </xf>
    <xf numFmtId="0" fontId="3" fillId="0" borderId="17" xfId="0" applyFont="1" applyFill="1" applyBorder="1" applyAlignment="1">
      <alignment wrapText="1"/>
    </xf>
    <xf numFmtId="0" fontId="3" fillId="32" borderId="17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shrinkToFit="1"/>
    </xf>
    <xf numFmtId="0" fontId="2" fillId="32" borderId="11" xfId="0" applyFont="1" applyFill="1" applyBorder="1" applyAlignment="1">
      <alignment horizontal="left" vertical="top" wrapText="1" shrinkToFi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Fill="1" applyBorder="1" applyAlignment="1" quotePrefix="1">
      <alignment wrapText="1"/>
    </xf>
    <xf numFmtId="0" fontId="3" fillId="0" borderId="11" xfId="0" applyFont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69" fontId="2" fillId="32" borderId="11" xfId="0" applyNumberFormat="1" applyFont="1" applyFill="1" applyBorder="1" applyAlignment="1">
      <alignment horizontal="center" vertical="center" shrinkToFit="1"/>
    </xf>
    <xf numFmtId="168" fontId="3" fillId="32" borderId="11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 quotePrefix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32" borderId="11" xfId="0" applyFont="1" applyFill="1" applyBorder="1" applyAlignment="1">
      <alignment horizontal="center" vertical="center" shrinkToFit="1"/>
    </xf>
    <xf numFmtId="0" fontId="11" fillId="32" borderId="11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vertical="top" wrapText="1"/>
    </xf>
    <xf numFmtId="168" fontId="1" fillId="0" borderId="0" xfId="0" applyNumberFormat="1" applyFont="1" applyAlignment="1">
      <alignment/>
    </xf>
    <xf numFmtId="0" fontId="47" fillId="33" borderId="20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left" vertical="center" shrinkToFit="1"/>
    </xf>
    <xf numFmtId="168" fontId="2" fillId="32" borderId="11" xfId="0" applyNumberFormat="1" applyFont="1" applyFill="1" applyBorder="1" applyAlignment="1">
      <alignment horizontal="center" vertical="center" shrinkToFit="1"/>
    </xf>
    <xf numFmtId="168" fontId="2" fillId="0" borderId="11" xfId="0" applyNumberFormat="1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left" vertical="top" wrapText="1"/>
    </xf>
    <xf numFmtId="168" fontId="3" fillId="32" borderId="13" xfId="0" applyNumberFormat="1" applyFont="1" applyFill="1" applyBorder="1" applyAlignment="1">
      <alignment horizontal="center" vertical="center" shrinkToFit="1"/>
    </xf>
    <xf numFmtId="168" fontId="3" fillId="0" borderId="11" xfId="0" applyNumberFormat="1" applyFont="1" applyFill="1" applyBorder="1" applyAlignment="1">
      <alignment horizontal="center" vertical="center" shrinkToFit="1"/>
    </xf>
    <xf numFmtId="49" fontId="12" fillId="32" borderId="11" xfId="0" applyNumberFormat="1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49" fontId="11" fillId="32" borderId="13" xfId="0" applyNumberFormat="1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2" fillId="32" borderId="11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2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showZeros="0" tabSelected="1" zoomScalePageLayoutView="0" workbookViewId="0" topLeftCell="B35">
      <selection activeCell="H42" sqref="H42"/>
    </sheetView>
  </sheetViews>
  <sheetFormatPr defaultColWidth="9.00390625" defaultRowHeight="12.75"/>
  <cols>
    <col min="1" max="1" width="6.25390625" style="0" hidden="1" customWidth="1"/>
    <col min="2" max="2" width="52.375" style="39" customWidth="1"/>
    <col min="3" max="3" width="6.125" style="39" customWidth="1"/>
    <col min="4" max="4" width="5.125" style="39" customWidth="1"/>
    <col min="5" max="5" width="5.00390625" style="39" customWidth="1"/>
    <col min="6" max="6" width="11.75390625" style="40" customWidth="1"/>
    <col min="7" max="7" width="5.375" style="39" customWidth="1"/>
    <col min="8" max="8" width="8.75390625" style="39" customWidth="1"/>
    <col min="10" max="10" width="13.875" style="0" customWidth="1"/>
  </cols>
  <sheetData>
    <row r="1" spans="2:8" ht="24.75" customHeight="1">
      <c r="B1" s="36"/>
      <c r="C1" s="36"/>
      <c r="D1" s="36"/>
      <c r="E1" s="68" t="s">
        <v>108</v>
      </c>
      <c r="F1" s="68"/>
      <c r="G1" s="68"/>
      <c r="H1" s="68"/>
    </row>
    <row r="2" spans="2:8" ht="15.75">
      <c r="B2" s="36"/>
      <c r="C2" s="36"/>
      <c r="D2" s="36"/>
      <c r="E2" s="68"/>
      <c r="F2" s="68"/>
      <c r="G2" s="68"/>
      <c r="H2" s="68"/>
    </row>
    <row r="3" spans="2:8" ht="36" customHeight="1">
      <c r="B3" s="36"/>
      <c r="C3" s="36"/>
      <c r="D3" s="36"/>
      <c r="E3" s="68"/>
      <c r="F3" s="68"/>
      <c r="G3" s="68"/>
      <c r="H3" s="68"/>
    </row>
    <row r="4" spans="2:8" ht="15.75">
      <c r="B4" s="36"/>
      <c r="C4" s="36"/>
      <c r="D4" s="36"/>
      <c r="E4" s="68"/>
      <c r="F4" s="68"/>
      <c r="G4" s="68"/>
      <c r="H4" s="68"/>
    </row>
    <row r="5" spans="2:8" ht="37.5" customHeight="1">
      <c r="B5" s="36"/>
      <c r="C5" s="36"/>
      <c r="D5" s="36"/>
      <c r="E5" s="68"/>
      <c r="F5" s="68"/>
      <c r="G5" s="68"/>
      <c r="H5" s="68"/>
    </row>
    <row r="6" spans="1:8" ht="42.75" customHeight="1">
      <c r="A6" s="69" t="s">
        <v>109</v>
      </c>
      <c r="B6" s="69"/>
      <c r="C6" s="69"/>
      <c r="D6" s="69"/>
      <c r="E6" s="69"/>
      <c r="F6" s="69"/>
      <c r="G6" s="69"/>
      <c r="H6" s="69"/>
    </row>
    <row r="7" spans="2:8" ht="16.5" thickBot="1">
      <c r="B7" s="3"/>
      <c r="C7" s="3"/>
      <c r="D7" s="37"/>
      <c r="E7" s="37"/>
      <c r="F7" s="38"/>
      <c r="G7" s="37"/>
      <c r="H7" s="4" t="s">
        <v>6</v>
      </c>
    </row>
    <row r="8" spans="1:8" ht="132.75" thickBot="1">
      <c r="A8" s="13" t="s">
        <v>29</v>
      </c>
      <c r="B8" s="5" t="s">
        <v>5</v>
      </c>
      <c r="C8" s="45" t="s">
        <v>37</v>
      </c>
      <c r="D8" s="46" t="s">
        <v>41</v>
      </c>
      <c r="E8" s="46" t="s">
        <v>42</v>
      </c>
      <c r="F8" s="46" t="s">
        <v>43</v>
      </c>
      <c r="G8" s="46" t="s">
        <v>44</v>
      </c>
      <c r="H8" s="47" t="s">
        <v>45</v>
      </c>
    </row>
    <row r="9" spans="1:8" ht="12.75">
      <c r="A9" s="11">
        <v>1</v>
      </c>
      <c r="B9" s="41">
        <v>1</v>
      </c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</row>
    <row r="10" spans="1:8" ht="15.75">
      <c r="A10" s="11"/>
      <c r="B10" s="23" t="s">
        <v>39</v>
      </c>
      <c r="C10" s="41"/>
      <c r="D10" s="41"/>
      <c r="E10" s="41"/>
      <c r="F10" s="42"/>
      <c r="G10" s="41"/>
      <c r="H10" s="32">
        <f>H11+H118</f>
        <v>35796.50000000001</v>
      </c>
    </row>
    <row r="11" spans="1:8" ht="47.25">
      <c r="A11" s="11"/>
      <c r="B11" s="24" t="s">
        <v>40</v>
      </c>
      <c r="C11" s="60">
        <v>803</v>
      </c>
      <c r="D11" s="60"/>
      <c r="E11" s="60"/>
      <c r="F11" s="48"/>
      <c r="G11" s="60"/>
      <c r="H11" s="49">
        <f>H12+H32+H38+H46+H73+H78+H98+H108+H113</f>
        <v>35608.00000000001</v>
      </c>
    </row>
    <row r="12" spans="1:8" ht="15.75">
      <c r="A12" s="12">
        <v>803</v>
      </c>
      <c r="B12" s="6" t="s">
        <v>10</v>
      </c>
      <c r="C12" s="61">
        <v>803</v>
      </c>
      <c r="D12" s="62" t="s">
        <v>11</v>
      </c>
      <c r="E12" s="63"/>
      <c r="F12" s="55"/>
      <c r="G12" s="63"/>
      <c r="H12" s="49">
        <f>H13+H23+H21</f>
        <v>3290.1</v>
      </c>
    </row>
    <row r="13" spans="1:8" ht="62.25" customHeight="1">
      <c r="A13" s="11"/>
      <c r="B13" s="14" t="s">
        <v>14</v>
      </c>
      <c r="C13" s="64">
        <v>803</v>
      </c>
      <c r="D13" s="63" t="s">
        <v>11</v>
      </c>
      <c r="E13" s="62" t="s">
        <v>15</v>
      </c>
      <c r="F13" s="55"/>
      <c r="G13" s="63"/>
      <c r="H13" s="33">
        <f>H14</f>
        <v>2697.1</v>
      </c>
    </row>
    <row r="14" spans="1:8" ht="36.75" customHeight="1">
      <c r="A14" s="11"/>
      <c r="B14" s="14" t="s">
        <v>46</v>
      </c>
      <c r="C14" s="64">
        <v>803</v>
      </c>
      <c r="D14" s="63" t="s">
        <v>11</v>
      </c>
      <c r="E14" s="62" t="s">
        <v>15</v>
      </c>
      <c r="F14" s="55" t="s">
        <v>47</v>
      </c>
      <c r="G14" s="63"/>
      <c r="H14" s="33">
        <f>H15</f>
        <v>2697.1</v>
      </c>
    </row>
    <row r="15" spans="1:8" ht="25.5" customHeight="1">
      <c r="A15" s="11"/>
      <c r="B15" s="14" t="s">
        <v>48</v>
      </c>
      <c r="C15" s="64">
        <v>803</v>
      </c>
      <c r="D15" s="63" t="s">
        <v>11</v>
      </c>
      <c r="E15" s="62" t="s">
        <v>15</v>
      </c>
      <c r="F15" s="55" t="s">
        <v>49</v>
      </c>
      <c r="G15" s="63"/>
      <c r="H15" s="33">
        <f>H16+H18+H19+H20+H17</f>
        <v>2697.1</v>
      </c>
    </row>
    <row r="16" spans="1:8" ht="108.75" customHeight="1">
      <c r="A16" s="11"/>
      <c r="B16" s="14" t="s">
        <v>51</v>
      </c>
      <c r="C16" s="64">
        <v>803</v>
      </c>
      <c r="D16" s="63" t="s">
        <v>11</v>
      </c>
      <c r="E16" s="62" t="s">
        <v>15</v>
      </c>
      <c r="F16" s="55" t="s">
        <v>53</v>
      </c>
      <c r="G16" s="63" t="s">
        <v>31</v>
      </c>
      <c r="H16" s="33">
        <v>1341.6</v>
      </c>
    </row>
    <row r="17" spans="1:8" ht="49.5" customHeight="1">
      <c r="A17" s="11"/>
      <c r="B17" s="14" t="s">
        <v>98</v>
      </c>
      <c r="C17" s="64">
        <v>803</v>
      </c>
      <c r="D17" s="63" t="s">
        <v>11</v>
      </c>
      <c r="E17" s="62" t="s">
        <v>15</v>
      </c>
      <c r="F17" s="55" t="s">
        <v>53</v>
      </c>
      <c r="G17" s="63" t="s">
        <v>31</v>
      </c>
      <c r="H17" s="33">
        <v>0.6</v>
      </c>
    </row>
    <row r="18" spans="1:8" ht="98.25" customHeight="1">
      <c r="A18" s="11"/>
      <c r="B18" s="14" t="s">
        <v>50</v>
      </c>
      <c r="C18" s="64">
        <v>803</v>
      </c>
      <c r="D18" s="63" t="s">
        <v>11</v>
      </c>
      <c r="E18" s="62" t="s">
        <v>15</v>
      </c>
      <c r="F18" s="55" t="s">
        <v>54</v>
      </c>
      <c r="G18" s="63" t="s">
        <v>31</v>
      </c>
      <c r="H18" s="33">
        <v>1176.4</v>
      </c>
    </row>
    <row r="19" spans="1:8" ht="50.25" customHeight="1">
      <c r="A19" s="11"/>
      <c r="B19" s="14" t="s">
        <v>52</v>
      </c>
      <c r="C19" s="64">
        <v>803</v>
      </c>
      <c r="D19" s="63" t="s">
        <v>11</v>
      </c>
      <c r="E19" s="63" t="s">
        <v>15</v>
      </c>
      <c r="F19" s="55" t="s">
        <v>89</v>
      </c>
      <c r="G19" s="63" t="s">
        <v>32</v>
      </c>
      <c r="H19" s="33">
        <v>54.7</v>
      </c>
    </row>
    <row r="20" spans="1:8" ht="18.75" customHeight="1">
      <c r="A20" s="11"/>
      <c r="B20" s="20" t="s">
        <v>55</v>
      </c>
      <c r="C20" s="64">
        <v>803</v>
      </c>
      <c r="D20" s="63" t="s">
        <v>11</v>
      </c>
      <c r="E20" s="63" t="s">
        <v>15</v>
      </c>
      <c r="F20" s="56" t="s">
        <v>89</v>
      </c>
      <c r="G20" s="63" t="s">
        <v>30</v>
      </c>
      <c r="H20" s="33">
        <v>123.8</v>
      </c>
    </row>
    <row r="21" spans="1:8" ht="17.25" customHeight="1">
      <c r="A21" s="11"/>
      <c r="B21" s="7" t="s">
        <v>110</v>
      </c>
      <c r="C21" s="64">
        <v>803</v>
      </c>
      <c r="D21" s="63" t="s">
        <v>11</v>
      </c>
      <c r="E21" s="63" t="s">
        <v>21</v>
      </c>
      <c r="F21" s="56"/>
      <c r="G21" s="63"/>
      <c r="H21" s="33">
        <f>H22</f>
        <v>112.2</v>
      </c>
    </row>
    <row r="22" spans="1:8" ht="69.75" customHeight="1">
      <c r="A22" s="11"/>
      <c r="B22" s="14" t="s">
        <v>111</v>
      </c>
      <c r="C22" s="64">
        <v>803</v>
      </c>
      <c r="D22" s="63" t="s">
        <v>11</v>
      </c>
      <c r="E22" s="63" t="s">
        <v>21</v>
      </c>
      <c r="F22" s="56" t="s">
        <v>112</v>
      </c>
      <c r="G22" s="63" t="s">
        <v>32</v>
      </c>
      <c r="H22" s="33">
        <v>112.2</v>
      </c>
    </row>
    <row r="23" spans="1:8" ht="18.75" customHeight="1">
      <c r="A23" s="11"/>
      <c r="B23" s="7" t="s">
        <v>16</v>
      </c>
      <c r="C23" s="64">
        <v>803</v>
      </c>
      <c r="D23" s="63" t="s">
        <v>11</v>
      </c>
      <c r="E23" s="62" t="s">
        <v>9</v>
      </c>
      <c r="F23" s="55"/>
      <c r="G23" s="63"/>
      <c r="H23" s="33">
        <f>H24</f>
        <v>480.80000000000007</v>
      </c>
    </row>
    <row r="24" spans="1:8" ht="35.25" customHeight="1">
      <c r="A24" s="11"/>
      <c r="B24" s="14" t="s">
        <v>46</v>
      </c>
      <c r="C24" s="64">
        <v>803</v>
      </c>
      <c r="D24" s="63" t="s">
        <v>11</v>
      </c>
      <c r="E24" s="62" t="s">
        <v>9</v>
      </c>
      <c r="F24" s="55" t="s">
        <v>47</v>
      </c>
      <c r="G24" s="63"/>
      <c r="H24" s="33">
        <f>H25</f>
        <v>480.80000000000007</v>
      </c>
    </row>
    <row r="25" spans="1:8" ht="22.5" customHeight="1">
      <c r="A25" s="11"/>
      <c r="B25" s="25" t="s">
        <v>48</v>
      </c>
      <c r="C25" s="64">
        <v>803</v>
      </c>
      <c r="D25" s="63" t="s">
        <v>11</v>
      </c>
      <c r="E25" s="62" t="s">
        <v>9</v>
      </c>
      <c r="F25" s="55" t="s">
        <v>49</v>
      </c>
      <c r="G25" s="63"/>
      <c r="H25" s="33">
        <f>H26+H27+H29+H31</f>
        <v>480.80000000000007</v>
      </c>
    </row>
    <row r="26" spans="1:8" ht="48.75" customHeight="1">
      <c r="A26" s="11"/>
      <c r="B26" s="26" t="s">
        <v>58</v>
      </c>
      <c r="C26" s="64">
        <v>803</v>
      </c>
      <c r="D26" s="63" t="s">
        <v>11</v>
      </c>
      <c r="E26" s="62" t="s">
        <v>9</v>
      </c>
      <c r="F26" s="55" t="s">
        <v>90</v>
      </c>
      <c r="G26" s="63" t="s">
        <v>32</v>
      </c>
      <c r="H26" s="33">
        <v>354.3</v>
      </c>
    </row>
    <row r="27" spans="1:8" ht="45.75" customHeight="1">
      <c r="A27" s="11"/>
      <c r="B27" s="28" t="s">
        <v>85</v>
      </c>
      <c r="C27" s="64">
        <v>803</v>
      </c>
      <c r="D27" s="63" t="s">
        <v>11</v>
      </c>
      <c r="E27" s="62" t="s">
        <v>9</v>
      </c>
      <c r="F27" s="55" t="s">
        <v>86</v>
      </c>
      <c r="G27" s="63"/>
      <c r="H27" s="33">
        <f>H28</f>
        <v>33.5</v>
      </c>
    </row>
    <row r="28" spans="1:8" ht="66.75" customHeight="1">
      <c r="A28" s="11"/>
      <c r="B28" s="34" t="s">
        <v>84</v>
      </c>
      <c r="C28" s="64">
        <v>803</v>
      </c>
      <c r="D28" s="63" t="s">
        <v>11</v>
      </c>
      <c r="E28" s="62" t="s">
        <v>9</v>
      </c>
      <c r="F28" s="55" t="s">
        <v>86</v>
      </c>
      <c r="G28" s="63" t="s">
        <v>32</v>
      </c>
      <c r="H28" s="33">
        <v>33.5</v>
      </c>
    </row>
    <row r="29" spans="1:8" ht="31.5">
      <c r="A29" s="11"/>
      <c r="B29" s="14" t="s">
        <v>56</v>
      </c>
      <c r="C29" s="64">
        <v>803</v>
      </c>
      <c r="D29" s="63" t="s">
        <v>11</v>
      </c>
      <c r="E29" s="63" t="s">
        <v>9</v>
      </c>
      <c r="F29" s="55" t="s">
        <v>57</v>
      </c>
      <c r="G29" s="63"/>
      <c r="H29" s="33">
        <v>5.1</v>
      </c>
    </row>
    <row r="30" spans="1:8" ht="23.25" customHeight="1">
      <c r="A30" s="11"/>
      <c r="B30" s="18" t="s">
        <v>33</v>
      </c>
      <c r="C30" s="64">
        <v>803</v>
      </c>
      <c r="D30" s="63" t="s">
        <v>11</v>
      </c>
      <c r="E30" s="63" t="s">
        <v>9</v>
      </c>
      <c r="F30" s="55" t="s">
        <v>57</v>
      </c>
      <c r="G30" s="63" t="s">
        <v>30</v>
      </c>
      <c r="H30" s="33">
        <v>5.1</v>
      </c>
    </row>
    <row r="31" spans="1:8" ht="21.75" customHeight="1">
      <c r="A31" s="11"/>
      <c r="B31" s="14" t="s">
        <v>36</v>
      </c>
      <c r="C31" s="64">
        <v>803</v>
      </c>
      <c r="D31" s="63" t="s">
        <v>11</v>
      </c>
      <c r="E31" s="63" t="s">
        <v>9</v>
      </c>
      <c r="F31" s="55" t="s">
        <v>79</v>
      </c>
      <c r="G31" s="63" t="s">
        <v>32</v>
      </c>
      <c r="H31" s="33">
        <v>87.9</v>
      </c>
    </row>
    <row r="32" spans="1:8" ht="21.75" customHeight="1">
      <c r="A32" s="11"/>
      <c r="B32" s="6" t="s">
        <v>27</v>
      </c>
      <c r="C32" s="65">
        <v>803</v>
      </c>
      <c r="D32" s="62" t="s">
        <v>13</v>
      </c>
      <c r="E32" s="62"/>
      <c r="F32" s="54"/>
      <c r="G32" s="62"/>
      <c r="H32" s="49">
        <f>H33</f>
        <v>229.2</v>
      </c>
    </row>
    <row r="33" spans="1:8" ht="21.75" customHeight="1">
      <c r="A33" s="11"/>
      <c r="B33" s="7" t="s">
        <v>4</v>
      </c>
      <c r="C33" s="64">
        <v>803</v>
      </c>
      <c r="D33" s="63" t="s">
        <v>13</v>
      </c>
      <c r="E33" s="63" t="s">
        <v>12</v>
      </c>
      <c r="F33" s="55"/>
      <c r="G33" s="63"/>
      <c r="H33" s="33">
        <f>H36+H37</f>
        <v>229.2</v>
      </c>
    </row>
    <row r="34" spans="1:8" ht="21.75" customHeight="1">
      <c r="A34" s="11"/>
      <c r="B34" s="14" t="s">
        <v>46</v>
      </c>
      <c r="C34" s="64">
        <v>803</v>
      </c>
      <c r="D34" s="63" t="s">
        <v>13</v>
      </c>
      <c r="E34" s="63" t="s">
        <v>12</v>
      </c>
      <c r="F34" s="55" t="s">
        <v>47</v>
      </c>
      <c r="G34" s="63"/>
      <c r="H34" s="33">
        <f>H35</f>
        <v>229.2</v>
      </c>
    </row>
    <row r="35" spans="1:8" ht="20.25" customHeight="1">
      <c r="A35" s="11"/>
      <c r="B35" s="14" t="s">
        <v>48</v>
      </c>
      <c r="C35" s="64">
        <v>803</v>
      </c>
      <c r="D35" s="63" t="s">
        <v>13</v>
      </c>
      <c r="E35" s="63" t="s">
        <v>12</v>
      </c>
      <c r="F35" s="55" t="s">
        <v>49</v>
      </c>
      <c r="G35" s="63"/>
      <c r="H35" s="33">
        <f>H36+H37</f>
        <v>229.2</v>
      </c>
    </row>
    <row r="36" spans="1:8" ht="133.5" customHeight="1">
      <c r="A36" s="11"/>
      <c r="B36" s="16" t="s">
        <v>59</v>
      </c>
      <c r="C36" s="64">
        <v>803</v>
      </c>
      <c r="D36" s="63" t="s">
        <v>13</v>
      </c>
      <c r="E36" s="63" t="s">
        <v>12</v>
      </c>
      <c r="F36" s="55" t="s">
        <v>60</v>
      </c>
      <c r="G36" s="63" t="s">
        <v>31</v>
      </c>
      <c r="H36" s="33">
        <v>190.2</v>
      </c>
    </row>
    <row r="37" spans="1:8" s="1" customFormat="1" ht="78" customHeight="1">
      <c r="A37" s="12"/>
      <c r="B37" s="17" t="s">
        <v>61</v>
      </c>
      <c r="C37" s="64">
        <v>803</v>
      </c>
      <c r="D37" s="63" t="s">
        <v>13</v>
      </c>
      <c r="E37" s="63" t="s">
        <v>12</v>
      </c>
      <c r="F37" s="55" t="s">
        <v>60</v>
      </c>
      <c r="G37" s="63" t="s">
        <v>32</v>
      </c>
      <c r="H37" s="33">
        <v>39</v>
      </c>
    </row>
    <row r="38" spans="1:8" ht="33" customHeight="1" thickBot="1">
      <c r="A38" s="11"/>
      <c r="B38" s="6" t="s">
        <v>28</v>
      </c>
      <c r="C38" s="65">
        <v>803</v>
      </c>
      <c r="D38" s="62" t="s">
        <v>12</v>
      </c>
      <c r="E38" s="62"/>
      <c r="F38" s="54"/>
      <c r="G38" s="62"/>
      <c r="H38" s="50">
        <f>H39</f>
        <v>500.40000000000003</v>
      </c>
    </row>
    <row r="39" spans="1:8" ht="45.75" customHeight="1">
      <c r="A39" s="11"/>
      <c r="B39" s="29" t="s">
        <v>105</v>
      </c>
      <c r="C39" s="64">
        <v>803</v>
      </c>
      <c r="D39" s="63" t="s">
        <v>12</v>
      </c>
      <c r="E39" s="63" t="s">
        <v>80</v>
      </c>
      <c r="F39" s="55"/>
      <c r="G39" s="63"/>
      <c r="H39" s="33">
        <f>H40</f>
        <v>500.40000000000003</v>
      </c>
    </row>
    <row r="40" spans="1:8" ht="98.25" customHeight="1">
      <c r="A40" s="11"/>
      <c r="B40" s="14" t="s">
        <v>113</v>
      </c>
      <c r="C40" s="64">
        <v>803</v>
      </c>
      <c r="D40" s="63" t="s">
        <v>12</v>
      </c>
      <c r="E40" s="63" t="s">
        <v>80</v>
      </c>
      <c r="F40" s="55" t="s">
        <v>11</v>
      </c>
      <c r="G40" s="63"/>
      <c r="H40" s="33">
        <f>H41+H42+H43+H44+H45</f>
        <v>500.40000000000003</v>
      </c>
    </row>
    <row r="41" spans="1:8" ht="78.75" customHeight="1">
      <c r="A41" s="11"/>
      <c r="B41" s="21" t="s">
        <v>91</v>
      </c>
      <c r="C41" s="64">
        <v>803</v>
      </c>
      <c r="D41" s="63" t="s">
        <v>12</v>
      </c>
      <c r="E41" s="63" t="s">
        <v>80</v>
      </c>
      <c r="F41" s="55" t="s">
        <v>114</v>
      </c>
      <c r="G41" s="63" t="s">
        <v>32</v>
      </c>
      <c r="H41" s="33">
        <v>320</v>
      </c>
    </row>
    <row r="42" spans="1:8" ht="45.75" customHeight="1">
      <c r="A42" s="11"/>
      <c r="B42" s="21" t="s">
        <v>115</v>
      </c>
      <c r="C42" s="64">
        <v>803</v>
      </c>
      <c r="D42" s="63" t="s">
        <v>12</v>
      </c>
      <c r="E42" s="63" t="s">
        <v>80</v>
      </c>
      <c r="F42" s="55" t="s">
        <v>116</v>
      </c>
      <c r="G42" s="63" t="s">
        <v>32</v>
      </c>
      <c r="H42" s="33">
        <v>58.1</v>
      </c>
    </row>
    <row r="43" spans="1:8" s="1" customFormat="1" ht="47.25">
      <c r="A43" s="12"/>
      <c r="B43" s="35" t="s">
        <v>87</v>
      </c>
      <c r="C43" s="64">
        <v>803</v>
      </c>
      <c r="D43" s="63" t="s">
        <v>12</v>
      </c>
      <c r="E43" s="63" t="s">
        <v>80</v>
      </c>
      <c r="F43" s="55" t="s">
        <v>117</v>
      </c>
      <c r="G43" s="63" t="s">
        <v>32</v>
      </c>
      <c r="H43" s="33">
        <v>18.1</v>
      </c>
    </row>
    <row r="44" spans="1:8" ht="47.25">
      <c r="A44" s="11"/>
      <c r="B44" s="43" t="s">
        <v>106</v>
      </c>
      <c r="C44" s="64">
        <v>803</v>
      </c>
      <c r="D44" s="63" t="s">
        <v>12</v>
      </c>
      <c r="E44" s="63" t="s">
        <v>80</v>
      </c>
      <c r="F44" s="55" t="s">
        <v>118</v>
      </c>
      <c r="G44" s="63" t="s">
        <v>32</v>
      </c>
      <c r="H44" s="33">
        <v>44.2</v>
      </c>
    </row>
    <row r="45" spans="1:8" ht="68.25" customHeight="1">
      <c r="A45" s="11"/>
      <c r="B45" s="27" t="s">
        <v>92</v>
      </c>
      <c r="C45" s="64">
        <v>803</v>
      </c>
      <c r="D45" s="63" t="s">
        <v>12</v>
      </c>
      <c r="E45" s="63" t="s">
        <v>80</v>
      </c>
      <c r="F45" s="55" t="s">
        <v>119</v>
      </c>
      <c r="G45" s="63" t="s">
        <v>32</v>
      </c>
      <c r="H45" s="33">
        <v>60</v>
      </c>
    </row>
    <row r="46" spans="1:8" ht="18" customHeight="1">
      <c r="A46" s="11"/>
      <c r="B46" s="6" t="s">
        <v>18</v>
      </c>
      <c r="C46" s="64">
        <v>803</v>
      </c>
      <c r="D46" s="63" t="s">
        <v>19</v>
      </c>
      <c r="E46" s="63">
        <v>0</v>
      </c>
      <c r="F46" s="55"/>
      <c r="G46" s="62"/>
      <c r="H46" s="49">
        <f>H47+H52+H65</f>
        <v>8153.299999999999</v>
      </c>
    </row>
    <row r="47" spans="1:8" ht="18" customHeight="1">
      <c r="A47" s="11"/>
      <c r="B47" s="22" t="s">
        <v>38</v>
      </c>
      <c r="C47" s="64">
        <v>803</v>
      </c>
      <c r="D47" s="63" t="s">
        <v>19</v>
      </c>
      <c r="E47" s="63" t="s">
        <v>11</v>
      </c>
      <c r="F47" s="55"/>
      <c r="G47" s="62"/>
      <c r="H47" s="49">
        <f>H48</f>
        <v>240.8</v>
      </c>
    </row>
    <row r="48" spans="1:8" ht="15.75" customHeight="1">
      <c r="A48" s="11"/>
      <c r="B48" s="14" t="s">
        <v>46</v>
      </c>
      <c r="C48" s="64">
        <v>803</v>
      </c>
      <c r="D48" s="63" t="s">
        <v>19</v>
      </c>
      <c r="E48" s="63" t="s">
        <v>11</v>
      </c>
      <c r="F48" s="55" t="s">
        <v>47</v>
      </c>
      <c r="G48" s="62"/>
      <c r="H48" s="33">
        <f>H49</f>
        <v>240.8</v>
      </c>
    </row>
    <row r="49" spans="1:8" ht="21" customHeight="1">
      <c r="A49" s="11"/>
      <c r="B49" s="14" t="s">
        <v>48</v>
      </c>
      <c r="C49" s="64">
        <v>803</v>
      </c>
      <c r="D49" s="63" t="s">
        <v>19</v>
      </c>
      <c r="E49" s="63" t="s">
        <v>11</v>
      </c>
      <c r="F49" s="55" t="s">
        <v>49</v>
      </c>
      <c r="G49" s="62"/>
      <c r="H49" s="49">
        <f>H50+H51</f>
        <v>240.8</v>
      </c>
    </row>
    <row r="50" spans="1:8" ht="81" customHeight="1">
      <c r="A50" s="11"/>
      <c r="B50" s="22" t="s">
        <v>63</v>
      </c>
      <c r="C50" s="64">
        <v>803</v>
      </c>
      <c r="D50" s="63" t="s">
        <v>19</v>
      </c>
      <c r="E50" s="63" t="s">
        <v>11</v>
      </c>
      <c r="F50" s="55" t="s">
        <v>82</v>
      </c>
      <c r="G50" s="63" t="s">
        <v>32</v>
      </c>
      <c r="H50" s="33">
        <v>173.8</v>
      </c>
    </row>
    <row r="51" spans="1:8" ht="81.75" customHeight="1">
      <c r="A51" s="11"/>
      <c r="B51" s="22" t="s">
        <v>150</v>
      </c>
      <c r="C51" s="64">
        <v>803</v>
      </c>
      <c r="D51" s="63" t="s">
        <v>19</v>
      </c>
      <c r="E51" s="63" t="s">
        <v>11</v>
      </c>
      <c r="F51" s="56" t="s">
        <v>81</v>
      </c>
      <c r="G51" s="63" t="s">
        <v>32</v>
      </c>
      <c r="H51" s="33">
        <v>67</v>
      </c>
    </row>
    <row r="52" spans="1:8" ht="20.25" customHeight="1">
      <c r="A52" s="11"/>
      <c r="B52" s="8" t="s">
        <v>26</v>
      </c>
      <c r="C52" s="64">
        <v>803</v>
      </c>
      <c r="D52" s="63" t="s">
        <v>19</v>
      </c>
      <c r="E52" s="62" t="s">
        <v>12</v>
      </c>
      <c r="F52" s="55"/>
      <c r="G52" s="62"/>
      <c r="H52" s="33">
        <f>H56+H53</f>
        <v>3350.4999999999995</v>
      </c>
    </row>
    <row r="53" spans="1:8" ht="67.5" customHeight="1">
      <c r="A53" s="11"/>
      <c r="B53" s="21" t="s">
        <v>120</v>
      </c>
      <c r="C53" s="64">
        <v>803</v>
      </c>
      <c r="D53" s="63" t="s">
        <v>19</v>
      </c>
      <c r="E53" s="62" t="s">
        <v>12</v>
      </c>
      <c r="F53" s="55" t="s">
        <v>121</v>
      </c>
      <c r="G53" s="62"/>
      <c r="H53" s="33">
        <f>H54+H55</f>
        <v>227.1</v>
      </c>
    </row>
    <row r="54" spans="1:8" s="1" customFormat="1" ht="78.75">
      <c r="A54" s="12"/>
      <c r="B54" s="21" t="s">
        <v>122</v>
      </c>
      <c r="C54" s="64">
        <v>803</v>
      </c>
      <c r="D54" s="63" t="s">
        <v>19</v>
      </c>
      <c r="E54" s="62" t="s">
        <v>12</v>
      </c>
      <c r="F54" s="55" t="s">
        <v>121</v>
      </c>
      <c r="G54" s="62" t="s">
        <v>32</v>
      </c>
      <c r="H54" s="33">
        <v>215.7</v>
      </c>
    </row>
    <row r="55" spans="1:10" s="1" customFormat="1" ht="74.25" customHeight="1">
      <c r="A55" s="12"/>
      <c r="B55" s="21" t="s">
        <v>123</v>
      </c>
      <c r="C55" s="64">
        <v>803</v>
      </c>
      <c r="D55" s="63" t="s">
        <v>19</v>
      </c>
      <c r="E55" s="62" t="s">
        <v>12</v>
      </c>
      <c r="F55" s="55" t="s">
        <v>121</v>
      </c>
      <c r="G55" s="62" t="s">
        <v>32</v>
      </c>
      <c r="H55" s="33">
        <v>11.4</v>
      </c>
      <c r="J55" s="44"/>
    </row>
    <row r="56" spans="1:8" s="1" customFormat="1" ht="31.5" customHeight="1">
      <c r="A56" s="12"/>
      <c r="B56" s="14" t="s">
        <v>46</v>
      </c>
      <c r="C56" s="64">
        <v>803</v>
      </c>
      <c r="D56" s="63" t="s">
        <v>19</v>
      </c>
      <c r="E56" s="62" t="s">
        <v>12</v>
      </c>
      <c r="F56" s="55" t="s">
        <v>47</v>
      </c>
      <c r="G56" s="62"/>
      <c r="H56" s="33">
        <f>H57</f>
        <v>3123.3999999999996</v>
      </c>
    </row>
    <row r="57" spans="1:8" s="1" customFormat="1" ht="15.75">
      <c r="A57" s="12"/>
      <c r="B57" s="14" t="s">
        <v>48</v>
      </c>
      <c r="C57" s="64">
        <v>803</v>
      </c>
      <c r="D57" s="63" t="s">
        <v>19</v>
      </c>
      <c r="E57" s="63" t="s">
        <v>12</v>
      </c>
      <c r="F57" s="56" t="s">
        <v>49</v>
      </c>
      <c r="G57" s="63"/>
      <c r="H57" s="33">
        <f>SUM(H58:H64)</f>
        <v>3123.3999999999996</v>
      </c>
    </row>
    <row r="58" spans="1:8" s="1" customFormat="1" ht="47.25">
      <c r="A58" s="12"/>
      <c r="B58" s="28" t="s">
        <v>64</v>
      </c>
      <c r="C58" s="64">
        <v>803</v>
      </c>
      <c r="D58" s="63" t="s">
        <v>19</v>
      </c>
      <c r="E58" s="63" t="s">
        <v>12</v>
      </c>
      <c r="F58" s="57" t="s">
        <v>93</v>
      </c>
      <c r="G58" s="63" t="s">
        <v>32</v>
      </c>
      <c r="H58" s="33">
        <v>1087.7</v>
      </c>
    </row>
    <row r="59" spans="1:8" s="1" customFormat="1" ht="51" customHeight="1">
      <c r="A59" s="12"/>
      <c r="B59" s="28" t="s">
        <v>65</v>
      </c>
      <c r="C59" s="64">
        <v>803</v>
      </c>
      <c r="D59" s="63" t="s">
        <v>19</v>
      </c>
      <c r="E59" s="63" t="s">
        <v>12</v>
      </c>
      <c r="F59" s="57" t="s">
        <v>94</v>
      </c>
      <c r="G59" s="63" t="s">
        <v>32</v>
      </c>
      <c r="H59" s="33">
        <v>300.4</v>
      </c>
    </row>
    <row r="60" spans="1:8" s="1" customFormat="1" ht="50.25" customHeight="1">
      <c r="A60" s="12"/>
      <c r="B60" s="28" t="s">
        <v>66</v>
      </c>
      <c r="C60" s="64">
        <v>803</v>
      </c>
      <c r="D60" s="63" t="s">
        <v>19</v>
      </c>
      <c r="E60" s="63" t="s">
        <v>12</v>
      </c>
      <c r="F60" s="57" t="s">
        <v>95</v>
      </c>
      <c r="G60" s="63" t="s">
        <v>32</v>
      </c>
      <c r="H60" s="33">
        <v>407.5</v>
      </c>
    </row>
    <row r="61" spans="1:8" s="1" customFormat="1" ht="51.75" customHeight="1">
      <c r="A61" s="12"/>
      <c r="B61" s="28" t="s">
        <v>124</v>
      </c>
      <c r="C61" s="64">
        <v>803</v>
      </c>
      <c r="D61" s="63" t="s">
        <v>19</v>
      </c>
      <c r="E61" s="63" t="s">
        <v>12</v>
      </c>
      <c r="F61" s="57" t="s">
        <v>125</v>
      </c>
      <c r="G61" s="63" t="s">
        <v>32</v>
      </c>
      <c r="H61" s="33">
        <v>271.7</v>
      </c>
    </row>
    <row r="62" spans="1:8" s="1" customFormat="1" ht="68.25" customHeight="1">
      <c r="A62" s="12"/>
      <c r="B62" s="28" t="s">
        <v>126</v>
      </c>
      <c r="C62" s="64">
        <v>803</v>
      </c>
      <c r="D62" s="63" t="s">
        <v>19</v>
      </c>
      <c r="E62" s="63" t="s">
        <v>12</v>
      </c>
      <c r="F62" s="57" t="s">
        <v>127</v>
      </c>
      <c r="G62" s="63" t="s">
        <v>32</v>
      </c>
      <c r="H62" s="33">
        <v>97.8</v>
      </c>
    </row>
    <row r="63" spans="1:8" s="1" customFormat="1" ht="60.75" customHeight="1">
      <c r="A63" s="12"/>
      <c r="B63" s="28" t="s">
        <v>88</v>
      </c>
      <c r="C63" s="64">
        <v>803</v>
      </c>
      <c r="D63" s="63" t="s">
        <v>19</v>
      </c>
      <c r="E63" s="63" t="s">
        <v>12</v>
      </c>
      <c r="F63" s="57" t="s">
        <v>96</v>
      </c>
      <c r="G63" s="63" t="s">
        <v>32</v>
      </c>
      <c r="H63" s="33">
        <v>83</v>
      </c>
    </row>
    <row r="64" spans="1:8" s="1" customFormat="1" ht="46.5" customHeight="1">
      <c r="A64" s="12"/>
      <c r="B64" s="28" t="s">
        <v>83</v>
      </c>
      <c r="C64" s="64">
        <v>803</v>
      </c>
      <c r="D64" s="63" t="s">
        <v>19</v>
      </c>
      <c r="E64" s="63" t="s">
        <v>12</v>
      </c>
      <c r="F64" s="57" t="s">
        <v>97</v>
      </c>
      <c r="G64" s="63" t="s">
        <v>32</v>
      </c>
      <c r="H64" s="33">
        <v>875.3</v>
      </c>
    </row>
    <row r="65" spans="1:8" s="1" customFormat="1" ht="29.25" customHeight="1">
      <c r="A65" s="12"/>
      <c r="B65" s="14" t="s">
        <v>0</v>
      </c>
      <c r="C65" s="64">
        <v>803</v>
      </c>
      <c r="D65" s="63" t="s">
        <v>19</v>
      </c>
      <c r="E65" s="63" t="s">
        <v>19</v>
      </c>
      <c r="F65" s="55"/>
      <c r="G65" s="63"/>
      <c r="H65" s="33">
        <f>H66</f>
        <v>4562</v>
      </c>
    </row>
    <row r="66" spans="1:8" s="1" customFormat="1" ht="33.75" customHeight="1">
      <c r="A66" s="12"/>
      <c r="B66" s="14" t="s">
        <v>46</v>
      </c>
      <c r="C66" s="64">
        <v>803</v>
      </c>
      <c r="D66" s="63" t="s">
        <v>19</v>
      </c>
      <c r="E66" s="62" t="s">
        <v>19</v>
      </c>
      <c r="F66" s="55" t="s">
        <v>47</v>
      </c>
      <c r="G66" s="63"/>
      <c r="H66" s="33">
        <f>H67</f>
        <v>4562</v>
      </c>
    </row>
    <row r="67" spans="1:8" s="1" customFormat="1" ht="18" customHeight="1">
      <c r="A67" s="12"/>
      <c r="B67" s="14" t="s">
        <v>48</v>
      </c>
      <c r="C67" s="64">
        <v>803</v>
      </c>
      <c r="D67" s="63" t="s">
        <v>19</v>
      </c>
      <c r="E67" s="62" t="s">
        <v>19</v>
      </c>
      <c r="F67" s="55" t="s">
        <v>49</v>
      </c>
      <c r="G67" s="63"/>
      <c r="H67" s="33">
        <f>SUM(H68:H72)</f>
        <v>4562</v>
      </c>
    </row>
    <row r="68" spans="1:8" s="1" customFormat="1" ht="99" customHeight="1">
      <c r="A68" s="12"/>
      <c r="B68" s="14" t="s">
        <v>67</v>
      </c>
      <c r="C68" s="64">
        <v>803</v>
      </c>
      <c r="D68" s="63" t="s">
        <v>19</v>
      </c>
      <c r="E68" s="63" t="s">
        <v>19</v>
      </c>
      <c r="F68" s="55" t="s">
        <v>68</v>
      </c>
      <c r="G68" s="63" t="s">
        <v>31</v>
      </c>
      <c r="H68" s="33">
        <v>2771.6</v>
      </c>
    </row>
    <row r="69" spans="1:8" s="1" customFormat="1" ht="53.25" customHeight="1">
      <c r="A69" s="12"/>
      <c r="B69" s="14" t="s">
        <v>98</v>
      </c>
      <c r="C69" s="64">
        <v>803</v>
      </c>
      <c r="D69" s="63" t="s">
        <v>19</v>
      </c>
      <c r="E69" s="63" t="s">
        <v>19</v>
      </c>
      <c r="F69" s="55" t="s">
        <v>68</v>
      </c>
      <c r="G69" s="63" t="s">
        <v>31</v>
      </c>
      <c r="H69" s="33">
        <v>123.4</v>
      </c>
    </row>
    <row r="70" spans="1:8" s="1" customFormat="1" ht="66" customHeight="1">
      <c r="A70" s="12"/>
      <c r="B70" s="18" t="s">
        <v>62</v>
      </c>
      <c r="C70" s="64">
        <v>803</v>
      </c>
      <c r="D70" s="63" t="s">
        <v>19</v>
      </c>
      <c r="E70" s="63" t="s">
        <v>19</v>
      </c>
      <c r="F70" s="55" t="s">
        <v>68</v>
      </c>
      <c r="G70" s="63" t="s">
        <v>32</v>
      </c>
      <c r="H70" s="33">
        <v>1582.8</v>
      </c>
    </row>
    <row r="71" spans="1:8" ht="47.25">
      <c r="A71" s="11"/>
      <c r="B71" s="14" t="s">
        <v>69</v>
      </c>
      <c r="C71" s="64">
        <v>803</v>
      </c>
      <c r="D71" s="63" t="s">
        <v>19</v>
      </c>
      <c r="E71" s="63" t="s">
        <v>19</v>
      </c>
      <c r="F71" s="55" t="s">
        <v>68</v>
      </c>
      <c r="G71" s="63" t="s">
        <v>30</v>
      </c>
      <c r="H71" s="33">
        <v>24.2</v>
      </c>
    </row>
    <row r="72" spans="1:8" ht="20.25" customHeight="1">
      <c r="A72" s="11"/>
      <c r="B72" s="51" t="s">
        <v>128</v>
      </c>
      <c r="C72" s="64">
        <v>803</v>
      </c>
      <c r="D72" s="63" t="s">
        <v>19</v>
      </c>
      <c r="E72" s="63" t="s">
        <v>19</v>
      </c>
      <c r="F72" s="55" t="s">
        <v>129</v>
      </c>
      <c r="G72" s="63" t="s">
        <v>32</v>
      </c>
      <c r="H72" s="33">
        <v>60</v>
      </c>
    </row>
    <row r="73" spans="1:8" ht="24" customHeight="1">
      <c r="A73" s="11"/>
      <c r="B73" s="15" t="s">
        <v>20</v>
      </c>
      <c r="C73" s="65">
        <v>803</v>
      </c>
      <c r="D73" s="62" t="s">
        <v>21</v>
      </c>
      <c r="E73" s="62">
        <v>0</v>
      </c>
      <c r="F73" s="54"/>
      <c r="G73" s="62"/>
      <c r="H73" s="49">
        <f>H74</f>
        <v>28.2</v>
      </c>
    </row>
    <row r="74" spans="1:8" ht="16.5" customHeight="1">
      <c r="A74" s="11"/>
      <c r="B74" s="9" t="s">
        <v>22</v>
      </c>
      <c r="C74" s="64">
        <v>803</v>
      </c>
      <c r="D74" s="66" t="s">
        <v>21</v>
      </c>
      <c r="E74" s="67" t="s">
        <v>21</v>
      </c>
      <c r="F74" s="58"/>
      <c r="G74" s="66"/>
      <c r="H74" s="52">
        <f>H75</f>
        <v>28.2</v>
      </c>
    </row>
    <row r="75" spans="1:8" ht="35.25" customHeight="1">
      <c r="A75" s="11"/>
      <c r="B75" s="14" t="s">
        <v>46</v>
      </c>
      <c r="C75" s="64">
        <v>803</v>
      </c>
      <c r="D75" s="66" t="s">
        <v>21</v>
      </c>
      <c r="E75" s="67" t="s">
        <v>21</v>
      </c>
      <c r="F75" s="58" t="s">
        <v>47</v>
      </c>
      <c r="G75" s="66"/>
      <c r="H75" s="52">
        <f>H77</f>
        <v>28.2</v>
      </c>
    </row>
    <row r="76" spans="1:8" ht="19.5" customHeight="1">
      <c r="A76" s="11"/>
      <c r="B76" s="14" t="s">
        <v>48</v>
      </c>
      <c r="C76" s="64">
        <v>803</v>
      </c>
      <c r="D76" s="66" t="s">
        <v>21</v>
      </c>
      <c r="E76" s="67" t="s">
        <v>21</v>
      </c>
      <c r="F76" s="58" t="s">
        <v>49</v>
      </c>
      <c r="G76" s="66"/>
      <c r="H76" s="52">
        <f>H77</f>
        <v>28.2</v>
      </c>
    </row>
    <row r="77" spans="1:8" ht="74.25" customHeight="1">
      <c r="A77" s="11"/>
      <c r="B77" s="19" t="s">
        <v>70</v>
      </c>
      <c r="C77" s="64">
        <v>803</v>
      </c>
      <c r="D77" s="63" t="s">
        <v>21</v>
      </c>
      <c r="E77" s="63" t="s">
        <v>21</v>
      </c>
      <c r="F77" s="55" t="s">
        <v>71</v>
      </c>
      <c r="G77" s="63" t="s">
        <v>32</v>
      </c>
      <c r="H77" s="33">
        <v>28.2</v>
      </c>
    </row>
    <row r="78" spans="1:8" ht="23.25" customHeight="1">
      <c r="A78" s="11"/>
      <c r="B78" s="6" t="s">
        <v>23</v>
      </c>
      <c r="C78" s="65">
        <v>803</v>
      </c>
      <c r="D78" s="62" t="s">
        <v>17</v>
      </c>
      <c r="E78" s="62">
        <v>0</v>
      </c>
      <c r="F78" s="54"/>
      <c r="G78" s="62"/>
      <c r="H78" s="49">
        <f>H79</f>
        <v>23206.4</v>
      </c>
    </row>
    <row r="79" spans="1:8" ht="19.5" customHeight="1">
      <c r="A79" s="11"/>
      <c r="B79" s="7" t="s">
        <v>1</v>
      </c>
      <c r="C79" s="64">
        <v>803</v>
      </c>
      <c r="D79" s="63" t="s">
        <v>17</v>
      </c>
      <c r="E79" s="62" t="s">
        <v>11</v>
      </c>
      <c r="F79" s="55"/>
      <c r="G79" s="63"/>
      <c r="H79" s="33">
        <f>H83+H80</f>
        <v>23206.4</v>
      </c>
    </row>
    <row r="80" spans="1:8" ht="55.5" customHeight="1">
      <c r="A80" s="11"/>
      <c r="B80" s="14" t="s">
        <v>130</v>
      </c>
      <c r="C80" s="64">
        <v>803</v>
      </c>
      <c r="D80" s="63" t="s">
        <v>17</v>
      </c>
      <c r="E80" s="62" t="s">
        <v>11</v>
      </c>
      <c r="F80" s="55" t="s">
        <v>131</v>
      </c>
      <c r="G80" s="63"/>
      <c r="H80" s="33">
        <f>H81+H82</f>
        <v>9355.4</v>
      </c>
    </row>
    <row r="81" spans="1:8" ht="114" customHeight="1">
      <c r="A81" s="11"/>
      <c r="B81" s="14" t="s">
        <v>132</v>
      </c>
      <c r="C81" s="64">
        <v>803</v>
      </c>
      <c r="D81" s="63" t="s">
        <v>17</v>
      </c>
      <c r="E81" s="62" t="s">
        <v>11</v>
      </c>
      <c r="F81" s="55" t="s">
        <v>131</v>
      </c>
      <c r="G81" s="63" t="s">
        <v>133</v>
      </c>
      <c r="H81" s="33">
        <v>8884.6</v>
      </c>
    </row>
    <row r="82" spans="1:8" ht="99" customHeight="1">
      <c r="A82" s="11"/>
      <c r="B82" s="14" t="s">
        <v>134</v>
      </c>
      <c r="C82" s="64">
        <v>803</v>
      </c>
      <c r="D82" s="63" t="s">
        <v>17</v>
      </c>
      <c r="E82" s="62" t="s">
        <v>11</v>
      </c>
      <c r="F82" s="55" t="s">
        <v>131</v>
      </c>
      <c r="G82" s="63" t="s">
        <v>133</v>
      </c>
      <c r="H82" s="33">
        <v>470.8</v>
      </c>
    </row>
    <row r="83" spans="1:8" ht="36" customHeight="1">
      <c r="A83" s="11"/>
      <c r="B83" s="14" t="s">
        <v>46</v>
      </c>
      <c r="C83" s="64">
        <v>803</v>
      </c>
      <c r="D83" s="63" t="s">
        <v>17</v>
      </c>
      <c r="E83" s="62" t="s">
        <v>11</v>
      </c>
      <c r="F83" s="55" t="s">
        <v>47</v>
      </c>
      <c r="G83" s="63"/>
      <c r="H83" s="33">
        <f>H84</f>
        <v>13851.000000000002</v>
      </c>
    </row>
    <row r="84" spans="1:8" ht="24" customHeight="1">
      <c r="A84" s="11"/>
      <c r="B84" s="14" t="s">
        <v>48</v>
      </c>
      <c r="C84" s="64">
        <v>803</v>
      </c>
      <c r="D84" s="63" t="s">
        <v>17</v>
      </c>
      <c r="E84" s="62" t="s">
        <v>11</v>
      </c>
      <c r="F84" s="55" t="s">
        <v>49</v>
      </c>
      <c r="G84" s="63"/>
      <c r="H84" s="33">
        <f>SUM(H85:H91)+H92+H94+H96</f>
        <v>13851.000000000002</v>
      </c>
    </row>
    <row r="85" spans="1:8" ht="109.5" customHeight="1">
      <c r="A85" s="11"/>
      <c r="B85" s="14" t="s">
        <v>67</v>
      </c>
      <c r="C85" s="64">
        <v>803</v>
      </c>
      <c r="D85" s="63" t="s">
        <v>17</v>
      </c>
      <c r="E85" s="62" t="s">
        <v>11</v>
      </c>
      <c r="F85" s="55" t="s">
        <v>68</v>
      </c>
      <c r="G85" s="63" t="s">
        <v>31</v>
      </c>
      <c r="H85" s="53">
        <v>5233</v>
      </c>
    </row>
    <row r="86" spans="1:8" ht="50.25" customHeight="1">
      <c r="A86" s="11"/>
      <c r="B86" s="14" t="s">
        <v>98</v>
      </c>
      <c r="C86" s="64">
        <v>803</v>
      </c>
      <c r="D86" s="63" t="s">
        <v>17</v>
      </c>
      <c r="E86" s="62" t="s">
        <v>11</v>
      </c>
      <c r="F86" s="55" t="s">
        <v>68</v>
      </c>
      <c r="G86" s="63" t="s">
        <v>31</v>
      </c>
      <c r="H86" s="33">
        <v>0.1</v>
      </c>
    </row>
    <row r="87" spans="1:8" ht="65.25" customHeight="1">
      <c r="A87" s="11"/>
      <c r="B87" s="18" t="s">
        <v>62</v>
      </c>
      <c r="C87" s="64">
        <v>803</v>
      </c>
      <c r="D87" s="63" t="s">
        <v>17</v>
      </c>
      <c r="E87" s="62" t="s">
        <v>11</v>
      </c>
      <c r="F87" s="55" t="s">
        <v>68</v>
      </c>
      <c r="G87" s="63" t="s">
        <v>32</v>
      </c>
      <c r="H87" s="33">
        <v>676.1</v>
      </c>
    </row>
    <row r="88" spans="1:8" ht="47.25">
      <c r="A88" s="11"/>
      <c r="B88" s="14" t="s">
        <v>69</v>
      </c>
      <c r="C88" s="64">
        <v>803</v>
      </c>
      <c r="D88" s="63" t="s">
        <v>17</v>
      </c>
      <c r="E88" s="62" t="s">
        <v>11</v>
      </c>
      <c r="F88" s="55" t="s">
        <v>68</v>
      </c>
      <c r="G88" s="63" t="s">
        <v>30</v>
      </c>
      <c r="H88" s="33">
        <v>758.2</v>
      </c>
    </row>
    <row r="89" spans="1:8" ht="98.25" customHeight="1">
      <c r="A89" s="11"/>
      <c r="B89" s="14" t="s">
        <v>135</v>
      </c>
      <c r="C89" s="64">
        <v>803</v>
      </c>
      <c r="D89" s="63" t="s">
        <v>17</v>
      </c>
      <c r="E89" s="63" t="s">
        <v>11</v>
      </c>
      <c r="F89" s="55" t="s">
        <v>100</v>
      </c>
      <c r="G89" s="63" t="s">
        <v>32</v>
      </c>
      <c r="H89" s="33">
        <v>26.2</v>
      </c>
    </row>
    <row r="90" spans="1:8" ht="99" customHeight="1">
      <c r="A90" s="11"/>
      <c r="B90" s="14" t="s">
        <v>99</v>
      </c>
      <c r="C90" s="64">
        <v>803</v>
      </c>
      <c r="D90" s="63" t="s">
        <v>17</v>
      </c>
      <c r="E90" s="63" t="s">
        <v>11</v>
      </c>
      <c r="F90" s="55" t="s">
        <v>100</v>
      </c>
      <c r="G90" s="63" t="s">
        <v>32</v>
      </c>
      <c r="H90" s="33">
        <v>125.1</v>
      </c>
    </row>
    <row r="91" spans="1:8" ht="79.5" customHeight="1">
      <c r="A91" s="11"/>
      <c r="B91" s="14" t="s">
        <v>136</v>
      </c>
      <c r="C91" s="64">
        <v>803</v>
      </c>
      <c r="D91" s="63" t="s">
        <v>17</v>
      </c>
      <c r="E91" s="62" t="s">
        <v>11</v>
      </c>
      <c r="F91" s="55" t="s">
        <v>107</v>
      </c>
      <c r="G91" s="63" t="s">
        <v>32</v>
      </c>
      <c r="H91" s="33">
        <v>239</v>
      </c>
    </row>
    <row r="92" spans="1:8" ht="66" customHeight="1">
      <c r="A92" s="11"/>
      <c r="B92" s="18" t="s">
        <v>137</v>
      </c>
      <c r="C92" s="63" t="s">
        <v>101</v>
      </c>
      <c r="D92" s="63" t="s">
        <v>17</v>
      </c>
      <c r="E92" s="62" t="s">
        <v>11</v>
      </c>
      <c r="F92" s="55" t="s">
        <v>107</v>
      </c>
      <c r="G92" s="63"/>
      <c r="H92" s="53">
        <f>H93</f>
        <v>4544</v>
      </c>
    </row>
    <row r="93" spans="1:8" ht="69" customHeight="1">
      <c r="A93" s="11"/>
      <c r="B93" s="18" t="s">
        <v>102</v>
      </c>
      <c r="C93" s="63" t="s">
        <v>101</v>
      </c>
      <c r="D93" s="63" t="s">
        <v>17</v>
      </c>
      <c r="E93" s="62" t="s">
        <v>11</v>
      </c>
      <c r="F93" s="55" t="s">
        <v>107</v>
      </c>
      <c r="G93" s="63" t="s">
        <v>32</v>
      </c>
      <c r="H93" s="53">
        <v>4544</v>
      </c>
    </row>
    <row r="94" spans="1:8" ht="101.25" customHeight="1">
      <c r="A94" s="11"/>
      <c r="B94" s="14" t="s">
        <v>103</v>
      </c>
      <c r="C94" s="64">
        <v>803</v>
      </c>
      <c r="D94" s="63" t="s">
        <v>17</v>
      </c>
      <c r="E94" s="62" t="s">
        <v>11</v>
      </c>
      <c r="F94" s="55" t="s">
        <v>138</v>
      </c>
      <c r="G94" s="63"/>
      <c r="H94" s="53">
        <f>H95</f>
        <v>2066.7</v>
      </c>
    </row>
    <row r="95" spans="1:8" s="2" customFormat="1" ht="117.75" customHeight="1">
      <c r="A95" s="12"/>
      <c r="B95" s="14" t="s">
        <v>67</v>
      </c>
      <c r="C95" s="64">
        <v>803</v>
      </c>
      <c r="D95" s="63" t="s">
        <v>17</v>
      </c>
      <c r="E95" s="62" t="s">
        <v>11</v>
      </c>
      <c r="F95" s="55" t="s">
        <v>138</v>
      </c>
      <c r="G95" s="63" t="s">
        <v>31</v>
      </c>
      <c r="H95" s="53">
        <v>2066.7</v>
      </c>
    </row>
    <row r="96" spans="1:8" ht="133.5" customHeight="1">
      <c r="A96" s="11"/>
      <c r="B96" s="14" t="s">
        <v>139</v>
      </c>
      <c r="C96" s="64">
        <v>803</v>
      </c>
      <c r="D96" s="63" t="s">
        <v>17</v>
      </c>
      <c r="E96" s="63" t="s">
        <v>11</v>
      </c>
      <c r="F96" s="56" t="s">
        <v>140</v>
      </c>
      <c r="G96" s="63"/>
      <c r="H96" s="53">
        <f>H97</f>
        <v>182.6</v>
      </c>
    </row>
    <row r="97" spans="1:8" ht="115.5" customHeight="1">
      <c r="A97" s="11"/>
      <c r="B97" s="14" t="s">
        <v>73</v>
      </c>
      <c r="C97" s="64">
        <v>803</v>
      </c>
      <c r="D97" s="63" t="s">
        <v>17</v>
      </c>
      <c r="E97" s="63" t="s">
        <v>11</v>
      </c>
      <c r="F97" s="56" t="s">
        <v>140</v>
      </c>
      <c r="G97" s="63" t="s">
        <v>31</v>
      </c>
      <c r="H97" s="33">
        <v>182.6</v>
      </c>
    </row>
    <row r="98" spans="1:8" ht="19.5" customHeight="1">
      <c r="A98" s="11"/>
      <c r="B98" s="10" t="s">
        <v>24</v>
      </c>
      <c r="C98" s="65">
        <v>803</v>
      </c>
      <c r="D98" s="62" t="s">
        <v>7</v>
      </c>
      <c r="E98" s="62">
        <v>0</v>
      </c>
      <c r="F98" s="54"/>
      <c r="G98" s="62"/>
      <c r="H98" s="49">
        <f>H99+H103</f>
        <v>119.5</v>
      </c>
    </row>
    <row r="99" spans="1:8" ht="20.25" customHeight="1">
      <c r="A99" s="11"/>
      <c r="B99" s="14" t="s">
        <v>74</v>
      </c>
      <c r="C99" s="64">
        <v>803</v>
      </c>
      <c r="D99" s="63" t="s">
        <v>7</v>
      </c>
      <c r="E99" s="63" t="s">
        <v>11</v>
      </c>
      <c r="F99" s="55"/>
      <c r="G99" s="63"/>
      <c r="H99" s="33">
        <f>H100</f>
        <v>91.6</v>
      </c>
    </row>
    <row r="100" spans="1:8" s="1" customFormat="1" ht="31.5">
      <c r="A100" s="12"/>
      <c r="B100" s="14" t="s">
        <v>46</v>
      </c>
      <c r="C100" s="64">
        <v>803</v>
      </c>
      <c r="D100" s="63" t="s">
        <v>7</v>
      </c>
      <c r="E100" s="63" t="s">
        <v>11</v>
      </c>
      <c r="F100" s="55" t="s">
        <v>47</v>
      </c>
      <c r="G100" s="63"/>
      <c r="H100" s="33">
        <f>H101</f>
        <v>91.6</v>
      </c>
    </row>
    <row r="101" spans="1:8" ht="15.75">
      <c r="A101" s="11"/>
      <c r="B101" s="14" t="s">
        <v>48</v>
      </c>
      <c r="C101" s="64">
        <v>803</v>
      </c>
      <c r="D101" s="63" t="s">
        <v>7</v>
      </c>
      <c r="E101" s="63" t="s">
        <v>11</v>
      </c>
      <c r="F101" s="55" t="s">
        <v>49</v>
      </c>
      <c r="G101" s="63"/>
      <c r="H101" s="33">
        <f>H102</f>
        <v>91.6</v>
      </c>
    </row>
    <row r="102" spans="1:8" ht="69.75" customHeight="1">
      <c r="A102" s="11"/>
      <c r="B102" s="14" t="s">
        <v>75</v>
      </c>
      <c r="C102" s="64">
        <v>803</v>
      </c>
      <c r="D102" s="63" t="s">
        <v>7</v>
      </c>
      <c r="E102" s="63" t="s">
        <v>11</v>
      </c>
      <c r="F102" s="55" t="s">
        <v>76</v>
      </c>
      <c r="G102" s="63" t="s">
        <v>34</v>
      </c>
      <c r="H102" s="33">
        <v>91.6</v>
      </c>
    </row>
    <row r="103" spans="1:8" ht="15.75">
      <c r="A103" s="11"/>
      <c r="B103" s="7" t="s">
        <v>25</v>
      </c>
      <c r="C103" s="64">
        <v>803</v>
      </c>
      <c r="D103" s="63" t="s">
        <v>7</v>
      </c>
      <c r="E103" s="62" t="s">
        <v>12</v>
      </c>
      <c r="F103" s="55"/>
      <c r="G103" s="63"/>
      <c r="H103" s="33">
        <f>H104+H105</f>
        <v>27.9</v>
      </c>
    </row>
    <row r="104" spans="1:8" ht="141.75">
      <c r="A104" s="11"/>
      <c r="B104" s="14" t="s">
        <v>35</v>
      </c>
      <c r="C104" s="64">
        <v>803</v>
      </c>
      <c r="D104" s="63" t="s">
        <v>7</v>
      </c>
      <c r="E104" s="63" t="s">
        <v>12</v>
      </c>
      <c r="F104" s="55" t="s">
        <v>72</v>
      </c>
      <c r="G104" s="63" t="s">
        <v>34</v>
      </c>
      <c r="H104" s="33">
        <v>11.9</v>
      </c>
    </row>
    <row r="105" spans="1:8" ht="21" customHeight="1">
      <c r="A105" s="11"/>
      <c r="B105" s="14" t="s">
        <v>46</v>
      </c>
      <c r="C105" s="64">
        <v>803</v>
      </c>
      <c r="D105" s="63" t="s">
        <v>7</v>
      </c>
      <c r="E105" s="62" t="s">
        <v>12</v>
      </c>
      <c r="F105" s="55" t="s">
        <v>47</v>
      </c>
      <c r="G105" s="63"/>
      <c r="H105" s="33">
        <f>H106</f>
        <v>16</v>
      </c>
    </row>
    <row r="106" spans="1:8" ht="15.75">
      <c r="A106" s="11"/>
      <c r="B106" s="14" t="s">
        <v>48</v>
      </c>
      <c r="C106" s="64">
        <v>803</v>
      </c>
      <c r="D106" s="63" t="s">
        <v>7</v>
      </c>
      <c r="E106" s="62" t="s">
        <v>12</v>
      </c>
      <c r="F106" s="55" t="s">
        <v>49</v>
      </c>
      <c r="G106" s="63"/>
      <c r="H106" s="33">
        <f>H107</f>
        <v>16</v>
      </c>
    </row>
    <row r="107" spans="1:8" ht="21.75" customHeight="1">
      <c r="A107" s="11"/>
      <c r="B107" s="28" t="s">
        <v>77</v>
      </c>
      <c r="C107" s="64">
        <v>803</v>
      </c>
      <c r="D107" s="63" t="s">
        <v>7</v>
      </c>
      <c r="E107" s="63" t="s">
        <v>12</v>
      </c>
      <c r="F107" s="59" t="s">
        <v>78</v>
      </c>
      <c r="G107" s="63" t="s">
        <v>34</v>
      </c>
      <c r="H107" s="33">
        <v>16</v>
      </c>
    </row>
    <row r="108" spans="1:8" ht="15.75">
      <c r="A108" s="11"/>
      <c r="B108" s="10" t="s">
        <v>2</v>
      </c>
      <c r="C108" s="65">
        <v>803</v>
      </c>
      <c r="D108" s="62" t="s">
        <v>8</v>
      </c>
      <c r="E108" s="62">
        <v>0</v>
      </c>
      <c r="F108" s="54"/>
      <c r="G108" s="62"/>
      <c r="H108" s="49">
        <f>H109+H122+H125</f>
        <v>76.8</v>
      </c>
    </row>
    <row r="109" spans="1:8" ht="15.75">
      <c r="A109" s="11"/>
      <c r="B109" s="7" t="s">
        <v>3</v>
      </c>
      <c r="C109" s="64">
        <v>803</v>
      </c>
      <c r="D109" s="63" t="s">
        <v>8</v>
      </c>
      <c r="E109" s="62" t="s">
        <v>13</v>
      </c>
      <c r="F109" s="55"/>
      <c r="G109" s="63"/>
      <c r="H109" s="33">
        <f>H110</f>
        <v>76.8</v>
      </c>
    </row>
    <row r="110" spans="1:8" s="31" customFormat="1" ht="31.5">
      <c r="A110" s="30"/>
      <c r="B110" s="14" t="s">
        <v>46</v>
      </c>
      <c r="C110" s="64">
        <v>803</v>
      </c>
      <c r="D110" s="63" t="s">
        <v>8</v>
      </c>
      <c r="E110" s="62" t="s">
        <v>13</v>
      </c>
      <c r="F110" s="55" t="s">
        <v>47</v>
      </c>
      <c r="G110" s="63"/>
      <c r="H110" s="33">
        <f>H111</f>
        <v>76.8</v>
      </c>
    </row>
    <row r="111" spans="1:8" ht="15.75">
      <c r="A111" s="11"/>
      <c r="B111" s="14" t="s">
        <v>48</v>
      </c>
      <c r="C111" s="64">
        <v>803</v>
      </c>
      <c r="D111" s="63" t="s">
        <v>8</v>
      </c>
      <c r="E111" s="62" t="s">
        <v>13</v>
      </c>
      <c r="F111" s="55" t="s">
        <v>104</v>
      </c>
      <c r="G111" s="63"/>
      <c r="H111" s="33">
        <f>H112</f>
        <v>76.8</v>
      </c>
    </row>
    <row r="112" spans="1:8" ht="62.25" customHeight="1">
      <c r="A112" s="11"/>
      <c r="B112" s="18" t="s">
        <v>62</v>
      </c>
      <c r="C112" s="64">
        <v>803</v>
      </c>
      <c r="D112" s="63" t="s">
        <v>8</v>
      </c>
      <c r="E112" s="62" t="s">
        <v>13</v>
      </c>
      <c r="F112" s="55" t="s">
        <v>68</v>
      </c>
      <c r="G112" s="63" t="s">
        <v>32</v>
      </c>
      <c r="H112" s="33">
        <v>76.8</v>
      </c>
    </row>
    <row r="113" spans="1:8" ht="31.5">
      <c r="A113" s="11"/>
      <c r="B113" s="10" t="s">
        <v>141</v>
      </c>
      <c r="C113" s="65">
        <v>803</v>
      </c>
      <c r="D113" s="62" t="s">
        <v>9</v>
      </c>
      <c r="E113" s="62">
        <v>0</v>
      </c>
      <c r="F113" s="54"/>
      <c r="G113" s="62"/>
      <c r="H113" s="49">
        <f>H114+H131+H134</f>
        <v>4.1</v>
      </c>
    </row>
    <row r="114" spans="1:8" ht="31.5">
      <c r="A114" s="11"/>
      <c r="B114" s="7" t="s">
        <v>142</v>
      </c>
      <c r="C114" s="64">
        <v>803</v>
      </c>
      <c r="D114" s="63" t="s">
        <v>9</v>
      </c>
      <c r="E114" s="62" t="s">
        <v>11</v>
      </c>
      <c r="F114" s="55"/>
      <c r="G114" s="63"/>
      <c r="H114" s="33">
        <f>H115</f>
        <v>4.1</v>
      </c>
    </row>
    <row r="115" spans="1:8" ht="21" customHeight="1">
      <c r="A115" s="11"/>
      <c r="B115" s="14" t="s">
        <v>46</v>
      </c>
      <c r="C115" s="64">
        <v>803</v>
      </c>
      <c r="D115" s="63" t="s">
        <v>9</v>
      </c>
      <c r="E115" s="62" t="s">
        <v>11</v>
      </c>
      <c r="F115" s="55" t="s">
        <v>143</v>
      </c>
      <c r="G115" s="63"/>
      <c r="H115" s="33">
        <f>H116</f>
        <v>4.1</v>
      </c>
    </row>
    <row r="116" spans="1:8" ht="17.25" customHeight="1">
      <c r="A116" s="11"/>
      <c r="B116" s="14" t="s">
        <v>48</v>
      </c>
      <c r="C116" s="64">
        <v>803</v>
      </c>
      <c r="D116" s="63" t="s">
        <v>9</v>
      </c>
      <c r="E116" s="62" t="s">
        <v>11</v>
      </c>
      <c r="F116" s="55" t="s">
        <v>49</v>
      </c>
      <c r="G116" s="63"/>
      <c r="H116" s="33">
        <f>H117</f>
        <v>4.1</v>
      </c>
    </row>
    <row r="117" spans="1:8" ht="63">
      <c r="A117" s="11"/>
      <c r="B117" s="14" t="s">
        <v>144</v>
      </c>
      <c r="C117" s="64">
        <v>803</v>
      </c>
      <c r="D117" s="63" t="s">
        <v>9</v>
      </c>
      <c r="E117" s="63" t="s">
        <v>11</v>
      </c>
      <c r="F117" s="56" t="s">
        <v>145</v>
      </c>
      <c r="G117" s="63" t="s">
        <v>146</v>
      </c>
      <c r="H117" s="33">
        <v>4.1</v>
      </c>
    </row>
    <row r="118" spans="2:8" ht="31.5">
      <c r="B118" s="6" t="s">
        <v>147</v>
      </c>
      <c r="C118" s="65">
        <v>808</v>
      </c>
      <c r="D118" s="62"/>
      <c r="E118" s="62"/>
      <c r="F118" s="54"/>
      <c r="G118" s="62"/>
      <c r="H118" s="49">
        <f>H119</f>
        <v>188.5</v>
      </c>
    </row>
    <row r="119" spans="2:8" ht="15.75">
      <c r="B119" s="6" t="s">
        <v>10</v>
      </c>
      <c r="C119" s="61">
        <v>808</v>
      </c>
      <c r="D119" s="62" t="s">
        <v>11</v>
      </c>
      <c r="E119" s="63"/>
      <c r="F119" s="55"/>
      <c r="G119" s="63"/>
      <c r="H119" s="49">
        <f>H120+H130++H128</f>
        <v>188.5</v>
      </c>
    </row>
    <row r="120" spans="2:8" ht="15.75">
      <c r="B120" s="7" t="s">
        <v>110</v>
      </c>
      <c r="C120" s="64">
        <v>808</v>
      </c>
      <c r="D120" s="63" t="s">
        <v>11</v>
      </c>
      <c r="E120" s="62" t="s">
        <v>21</v>
      </c>
      <c r="F120" s="55"/>
      <c r="G120" s="63"/>
      <c r="H120" s="33">
        <f>H121</f>
        <v>188.5</v>
      </c>
    </row>
    <row r="121" spans="2:8" ht="63">
      <c r="B121" s="14" t="s">
        <v>148</v>
      </c>
      <c r="C121" s="64">
        <v>808</v>
      </c>
      <c r="D121" s="63" t="s">
        <v>11</v>
      </c>
      <c r="E121" s="63" t="s">
        <v>21</v>
      </c>
      <c r="F121" s="56" t="s">
        <v>149</v>
      </c>
      <c r="G121" s="63" t="s">
        <v>30</v>
      </c>
      <c r="H121" s="33">
        <v>188.5</v>
      </c>
    </row>
  </sheetData>
  <sheetProtection/>
  <mergeCells count="2">
    <mergeCell ref="E1:H5"/>
    <mergeCell ref="A6:H6"/>
  </mergeCells>
  <printOptions/>
  <pageMargins left="0.984251968503937" right="0.3937007874015748" top="0.984251968503937" bottom="0.7874015748031497" header="0.5118110236220472" footer="0.5118110236220472"/>
  <pageSetup fitToHeight="0" fitToWidth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2019-02-26T05:02:57Z</cp:lastPrinted>
  <dcterms:created xsi:type="dcterms:W3CDTF">2011-10-11T10:23:50Z</dcterms:created>
  <dcterms:modified xsi:type="dcterms:W3CDTF">2021-02-08T07:52:39Z</dcterms:modified>
  <cp:category/>
  <cp:version/>
  <cp:contentType/>
  <cp:contentStatus/>
</cp:coreProperties>
</file>